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<sst xmlns="http://schemas.openxmlformats.org/spreadsheetml/2006/main" count="45" uniqueCount="33">
  <si>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</si>
  <si>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</si>
  <si>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</si>
  <si>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</si>
  <si>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</si>
  <si>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</si>
  <si>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</si>
  <si>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</si>
  <si>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</si>
  <si>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</si>
  <si>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</si>
  <si>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</si>
  <si>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</si>
  <si>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</si>
  <si>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</si>
  <si>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</si>
  <si>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</si>
  <si>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</si>
  <si>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</si>
  <si>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</si>
  <si>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</si>
  <si>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</si>
  <si>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</si>
  <si>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</si>
  <si>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</si>
  <si>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</si>
  <si>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</si>
  <si>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</si>
  <si>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за 3 місяці 2019 року</t>
  </si>
  <si>
    <t>Оплата інших енергоносіїв</t>
  </si>
  <si>
    <t>Спец.фонд/01 
Бюджет розвитку 0617363
соціально-економічний розвиток</t>
  </si>
  <si>
    <t>Кошторисні призначення та касові видатки по ЗДО №2  м.Нововолинськ</t>
  </si>
  <si>
    <t>ЗДО №2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</si>
</sst>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top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4" xfId="0" applyNumberFormat="1" applyFont="1" applyFill="1" applyBorder="1" applyAlignment="1">
      <alignment horizontal="center" vertical="center" wrapText="1"/>
    </xf>
    <xf numFmtId="171" fontId="9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1" fontId="9" fillId="33" borderId="3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  <protection locked="0"/>
    </xf>
    <xf numFmtId="171" fontId="11" fillId="0" borderId="27" xfId="0" applyNumberFormat="1" applyFont="1" applyBorder="1" applyAlignment="1">
      <alignment horizontal="right" vertical="center" wrapText="1" indent="1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1" xfId="0" applyNumberFormat="1" applyFont="1" applyBorder="1" applyAlignment="1">
      <alignment horizontal="right" vertical="center" wrapText="1" inden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top" wrapText="1" indent="1"/>
    </xf>
    <xf numFmtId="0" fontId="12" fillId="0" borderId="33" xfId="0" applyFont="1" applyBorder="1" applyAlignment="1">
      <alignment horizontal="left" indent="1"/>
    </xf>
    <xf numFmtId="0" fontId="11" fillId="0" borderId="34" xfId="0" applyFont="1" applyBorder="1" applyAlignment="1">
      <alignment horizontal="left" vertical="top" wrapText="1" indent="1"/>
    </xf>
    <xf numFmtId="0" fontId="12" fillId="0" borderId="35" xfId="0" applyFont="1" applyBorder="1" applyAlignment="1">
      <alignment horizontal="left" indent="1"/>
    </xf>
    <xf numFmtId="0" fontId="11" fillId="0" borderId="3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horizontal="center" vertical="top" wrapText="1"/>
    </xf>
    <xf numFmtId="1" fontId="5" fillId="0" borderId="40" xfId="0" applyNumberFormat="1" applyFont="1" applyBorder="1" applyAlignment="1">
      <alignment horizontal="center" vertical="top" wrapText="1"/>
    </xf>
    <xf numFmtId="0" fontId="11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vertical="top" wrapText="1" indent="1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9\&#1050;&#1072;&#1089;&#1086;&#1074;&#1110;%20&#1074;&#1080;&#1076;&#1072;&#1090;&#1082;&#1080;%202313-02%20&#1088;&#1072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9\&#1050;&#1072;&#1089;&#1086;&#1074;&#1110;%20&#1074;&#1080;&#1076;&#1072;&#1090;&#1082;&#1080;%202313-03%20&#1088;&#1072;&#109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9\&#1050;&#1072;&#1089;&#1086;&#1074;&#1110;%20&#1074;&#1080;&#1076;&#1072;&#1090;&#1082;&#1080;%202313-07&#1088;&#1072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1"/>
      <sheetName val="2120"/>
      <sheetName val="2210"/>
      <sheetName val="2230"/>
      <sheetName val="2240"/>
      <sheetName val="2250"/>
      <sheetName val="2271"/>
      <sheetName val=" 2272 водопост."/>
      <sheetName val="2272 водовід."/>
      <sheetName val="2273"/>
      <sheetName val="2800"/>
      <sheetName val="2282"/>
      <sheetName val="3110"/>
    </sheetNames>
    <sheetDataSet>
      <sheetData sheetId="3">
        <row r="7">
          <cell r="G7">
            <v>141727.22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10"/>
      <sheetName val="2240"/>
      <sheetName val="2250"/>
      <sheetName val="2800"/>
      <sheetName val="2282"/>
      <sheetName val="3110"/>
    </sheetNames>
    <sheetDataSet>
      <sheetData sheetId="0">
        <row r="7">
          <cell r="G7">
            <v>7100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10"/>
      <sheetName val="3122"/>
      <sheetName val="3132"/>
      <sheetName val="3142"/>
    </sheetNames>
    <sheetDataSet>
      <sheetData sheetId="0">
        <row r="5">
          <cell r="G5">
            <v>17088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29" sqref="K29"/>
    </sheetView>
  </sheetViews>
  <sheetFormatPr defaultColWidth="9.00390625" defaultRowHeight="12.75"/>
  <cols>
    <col min="1" max="1" width="11.00390625" style="31" customWidth="1"/>
    <col min="2" max="2" width="8.25390625" style="6" customWidth="1"/>
    <col min="3" max="3" width="16.00390625" style="2" customWidth="1"/>
    <col min="4" max="4" width="33.25390625" style="1" customWidth="1"/>
    <col min="5" max="5" width="21.25390625" style="1" customWidth="1"/>
    <col min="6" max="8" width="21.25390625" style="2" customWidth="1"/>
    <col min="9" max="9" width="21.125" style="1" hidden="1" customWidth="1"/>
    <col min="10" max="10" width="21.125" style="2" hidden="1" customWidth="1"/>
    <col min="11" max="11" width="18.875" style="1" customWidth="1"/>
    <col min="12" max="12" width="18.875" style="2" customWidth="1"/>
    <col min="13" max="14" width="16.375" style="2" customWidth="1"/>
    <col min="15" max="15" width="18.875" style="1" customWidth="1"/>
    <col min="16" max="16" width="18.875" style="2" customWidth="1"/>
    <col min="17" max="17" width="18.875" style="1" customWidth="1"/>
    <col min="18" max="18" width="18.87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4.5" customHeight="1">
      <c r="A1" s="32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6.75" customHeight="1">
      <c r="A2" s="32"/>
      <c r="B2" s="52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6"/>
      <c r="R2" s="46"/>
    </row>
    <row r="3" spans="1:18" s="3" customFormat="1" ht="17.25" customHeight="1">
      <c r="A3" s="3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6"/>
      <c r="R3" s="46"/>
    </row>
    <row r="4" spans="1:18" s="3" customFormat="1" ht="21.75" customHeight="1">
      <c r="A4" s="32"/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46"/>
      <c r="R4" s="46"/>
    </row>
    <row r="5" spans="1:25" s="3" customFormat="1" ht="7.5" customHeight="1" thickBot="1">
      <c r="A5" s="32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48.75" customHeight="1" thickBot="1">
      <c r="A6" s="63" t="s">
        <v>17</v>
      </c>
      <c r="B6" s="65" t="s">
        <v>15</v>
      </c>
      <c r="C6" s="67" t="s">
        <v>0</v>
      </c>
      <c r="D6" s="68"/>
      <c r="E6" s="71" t="s">
        <v>18</v>
      </c>
      <c r="F6" s="72"/>
      <c r="G6" s="60" t="s">
        <v>24</v>
      </c>
      <c r="H6" s="51"/>
      <c r="I6" s="61" t="s">
        <v>27</v>
      </c>
      <c r="J6" s="62"/>
      <c r="K6" s="50" t="s">
        <v>26</v>
      </c>
      <c r="L6" s="51"/>
      <c r="M6" s="53" t="s">
        <v>23</v>
      </c>
      <c r="N6" s="54"/>
      <c r="O6" s="50" t="s">
        <v>25</v>
      </c>
      <c r="P6" s="51"/>
      <c r="Q6" s="50" t="s">
        <v>30</v>
      </c>
      <c r="R6" s="51"/>
    </row>
    <row r="7" spans="1:18" s="3" customFormat="1" ht="19.5" customHeight="1" thickBot="1">
      <c r="A7" s="64"/>
      <c r="B7" s="66"/>
      <c r="C7" s="69"/>
      <c r="D7" s="70"/>
      <c r="E7" s="42" t="s">
        <v>21</v>
      </c>
      <c r="F7" s="44" t="s">
        <v>16</v>
      </c>
      <c r="G7" s="20" t="s">
        <v>21</v>
      </c>
      <c r="H7" s="23" t="s">
        <v>16</v>
      </c>
      <c r="I7" s="42" t="s">
        <v>21</v>
      </c>
      <c r="J7" s="43" t="s">
        <v>16</v>
      </c>
      <c r="K7" s="20" t="s">
        <v>21</v>
      </c>
      <c r="L7" s="24" t="s">
        <v>16</v>
      </c>
      <c r="M7" s="23" t="s">
        <v>21</v>
      </c>
      <c r="N7" s="25" t="s">
        <v>16</v>
      </c>
      <c r="O7" s="18" t="s">
        <v>21</v>
      </c>
      <c r="P7" s="25" t="s">
        <v>16</v>
      </c>
      <c r="Q7" s="18" t="s">
        <v>21</v>
      </c>
      <c r="R7" s="25" t="s">
        <v>16</v>
      </c>
    </row>
    <row r="8" spans="1:18" s="7" customFormat="1" ht="15" thickBot="1">
      <c r="A8" s="33">
        <v>1</v>
      </c>
      <c r="B8" s="19">
        <v>2</v>
      </c>
      <c r="C8" s="73">
        <v>3</v>
      </c>
      <c r="D8" s="74"/>
      <c r="E8" s="21">
        <v>4</v>
      </c>
      <c r="F8" s="17">
        <v>5</v>
      </c>
      <c r="G8" s="22">
        <v>6</v>
      </c>
      <c r="H8" s="16">
        <v>7</v>
      </c>
      <c r="I8" s="22">
        <v>8</v>
      </c>
      <c r="J8" s="17">
        <v>9</v>
      </c>
      <c r="K8" s="22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  <c r="Q8" s="16">
        <v>12</v>
      </c>
      <c r="R8" s="15">
        <v>13</v>
      </c>
    </row>
    <row r="9" spans="1:24" ht="18.75" customHeight="1">
      <c r="A9" s="77" t="s">
        <v>32</v>
      </c>
      <c r="B9" s="11">
        <v>2111</v>
      </c>
      <c r="C9" s="75" t="s">
        <v>1</v>
      </c>
      <c r="D9" s="76"/>
      <c r="E9" s="29">
        <f>G9+I9+K9+M9+O9+Q9</f>
        <v>495000</v>
      </c>
      <c r="F9" s="47">
        <f>H9+J9+L9+N9+P9+R9</f>
        <v>481302.55</v>
      </c>
      <c r="G9" s="35">
        <v>495000</v>
      </c>
      <c r="H9" s="36">
        <v>481302.55</v>
      </c>
      <c r="I9" s="35">
        <v>0</v>
      </c>
      <c r="J9" s="36">
        <v>0</v>
      </c>
      <c r="K9" s="35">
        <v>0</v>
      </c>
      <c r="L9" s="36">
        <v>0</v>
      </c>
      <c r="M9" s="35">
        <v>0</v>
      </c>
      <c r="N9" s="36">
        <v>0</v>
      </c>
      <c r="O9" s="35">
        <v>0</v>
      </c>
      <c r="P9" s="36">
        <v>0</v>
      </c>
      <c r="Q9" s="35">
        <v>0</v>
      </c>
      <c r="R9" s="36">
        <v>0</v>
      </c>
      <c r="S9" s="1"/>
      <c r="T9" s="1"/>
      <c r="V9" s="1"/>
      <c r="W9" s="1"/>
      <c r="X9" s="1"/>
    </row>
    <row r="10" spans="1:24" ht="18.75" customHeight="1">
      <c r="A10" s="77"/>
      <c r="B10" s="10">
        <v>2120</v>
      </c>
      <c r="C10" s="55" t="s">
        <v>11</v>
      </c>
      <c r="D10" s="56"/>
      <c r="E10" s="28">
        <f aca="true" t="shared" si="0" ref="E10:E25">G10+I10+K10+M10+O10+Q10</f>
        <v>110550</v>
      </c>
      <c r="F10" s="48">
        <f aca="true" t="shared" si="1" ref="F10:F25">H10+J10+L10+N10+P10+R10</f>
        <v>107220.08</v>
      </c>
      <c r="G10" s="37">
        <v>110550</v>
      </c>
      <c r="H10" s="38">
        <v>107220.08</v>
      </c>
      <c r="I10" s="37">
        <v>0</v>
      </c>
      <c r="J10" s="38">
        <v>0</v>
      </c>
      <c r="K10" s="37">
        <v>0</v>
      </c>
      <c r="L10" s="38">
        <v>0</v>
      </c>
      <c r="M10" s="37">
        <v>0</v>
      </c>
      <c r="N10" s="38">
        <v>0</v>
      </c>
      <c r="O10" s="37">
        <v>0</v>
      </c>
      <c r="P10" s="38">
        <v>0</v>
      </c>
      <c r="Q10" s="37">
        <v>0</v>
      </c>
      <c r="R10" s="38">
        <v>0</v>
      </c>
      <c r="S10" s="1"/>
      <c r="T10" s="1"/>
      <c r="V10" s="1"/>
      <c r="W10" s="1"/>
      <c r="X10" s="1"/>
    </row>
    <row r="11" spans="1:24" ht="18.75" customHeight="1">
      <c r="A11" s="77"/>
      <c r="B11" s="10">
        <v>2210</v>
      </c>
      <c r="C11" s="55" t="s">
        <v>2</v>
      </c>
      <c r="D11" s="56"/>
      <c r="E11" s="28">
        <f t="shared" si="0"/>
        <v>47100</v>
      </c>
      <c r="F11" s="48">
        <f t="shared" si="1"/>
        <v>13843.45</v>
      </c>
      <c r="G11" s="37">
        <v>40000</v>
      </c>
      <c r="H11" s="38">
        <v>6743.45</v>
      </c>
      <c r="I11" s="37">
        <v>0</v>
      </c>
      <c r="J11" s="38">
        <v>0</v>
      </c>
      <c r="K11" s="37">
        <v>0</v>
      </c>
      <c r="L11" s="38">
        <v>0</v>
      </c>
      <c r="M11" s="37">
        <v>7100</v>
      </c>
      <c r="N11" s="38">
        <f>'[2]2210'!$G$7</f>
        <v>7100</v>
      </c>
      <c r="O11" s="37">
        <v>0</v>
      </c>
      <c r="P11" s="38">
        <v>0</v>
      </c>
      <c r="Q11" s="37">
        <v>0</v>
      </c>
      <c r="R11" s="38">
        <v>0</v>
      </c>
      <c r="S11" s="1"/>
      <c r="T11" s="1"/>
      <c r="V11" s="1"/>
      <c r="W11" s="1"/>
      <c r="X11" s="1"/>
    </row>
    <row r="12" spans="1:24" ht="18.75" customHeight="1">
      <c r="A12" s="77"/>
      <c r="B12" s="10">
        <v>2230</v>
      </c>
      <c r="C12" s="55" t="s">
        <v>3</v>
      </c>
      <c r="D12" s="56"/>
      <c r="E12" s="28">
        <f t="shared" si="0"/>
        <v>283100</v>
      </c>
      <c r="F12" s="48">
        <f t="shared" si="1"/>
        <v>155130.97</v>
      </c>
      <c r="G12" s="37">
        <v>141350</v>
      </c>
      <c r="H12" s="38">
        <v>13403.75</v>
      </c>
      <c r="I12" s="37">
        <v>0</v>
      </c>
      <c r="J12" s="38">
        <v>0</v>
      </c>
      <c r="K12" s="37">
        <v>141750</v>
      </c>
      <c r="L12" s="38">
        <f>'[1]2230'!$G$7</f>
        <v>141727.22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1"/>
      <c r="T12" s="1"/>
      <c r="V12" s="1"/>
      <c r="W12" s="1"/>
      <c r="X12" s="1"/>
    </row>
    <row r="13" spans="1:24" ht="18.75" customHeight="1">
      <c r="A13" s="77"/>
      <c r="B13" s="10">
        <v>2240</v>
      </c>
      <c r="C13" s="55" t="s">
        <v>4</v>
      </c>
      <c r="D13" s="56"/>
      <c r="E13" s="28">
        <f t="shared" si="0"/>
        <v>5000</v>
      </c>
      <c r="F13" s="48">
        <f t="shared" si="1"/>
        <v>3422.2700000000004</v>
      </c>
      <c r="G13" s="37">
        <v>5000</v>
      </c>
      <c r="H13" s="38">
        <v>3422.2700000000004</v>
      </c>
      <c r="I13" s="37">
        <v>0</v>
      </c>
      <c r="J13" s="38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7">
        <v>0</v>
      </c>
      <c r="R13" s="38">
        <v>0</v>
      </c>
      <c r="S13" s="1"/>
      <c r="T13" s="1"/>
      <c r="V13" s="1"/>
      <c r="W13" s="1"/>
      <c r="X13" s="1"/>
    </row>
    <row r="14" spans="1:24" ht="18.75" customHeight="1">
      <c r="A14" s="77"/>
      <c r="B14" s="10">
        <v>2250</v>
      </c>
      <c r="C14" s="55" t="s">
        <v>12</v>
      </c>
      <c r="D14" s="56"/>
      <c r="E14" s="28">
        <f t="shared" si="0"/>
        <v>5000</v>
      </c>
      <c r="F14" s="48">
        <f t="shared" si="1"/>
        <v>2168</v>
      </c>
      <c r="G14" s="37">
        <v>5000</v>
      </c>
      <c r="H14" s="38">
        <v>2168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1"/>
      <c r="T14" s="1"/>
      <c r="V14" s="1"/>
      <c r="W14" s="1"/>
      <c r="X14" s="1"/>
    </row>
    <row r="15" spans="1:24" ht="18.75" customHeight="1">
      <c r="A15" s="77"/>
      <c r="B15" s="10">
        <v>2271</v>
      </c>
      <c r="C15" s="55" t="s">
        <v>5</v>
      </c>
      <c r="D15" s="56"/>
      <c r="E15" s="28">
        <f t="shared" si="0"/>
        <v>200000</v>
      </c>
      <c r="F15" s="48">
        <f t="shared" si="1"/>
        <v>155825.33999999997</v>
      </c>
      <c r="G15" s="37">
        <v>200000</v>
      </c>
      <c r="H15" s="38">
        <v>155825.33999999997</v>
      </c>
      <c r="I15" s="37">
        <v>0</v>
      </c>
      <c r="J15" s="38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8">
        <v>0</v>
      </c>
      <c r="Q15" s="37">
        <v>0</v>
      </c>
      <c r="R15" s="38">
        <v>0</v>
      </c>
      <c r="S15" s="1"/>
      <c r="T15" s="1"/>
      <c r="V15" s="1"/>
      <c r="W15" s="1"/>
      <c r="X15" s="1"/>
    </row>
    <row r="16" spans="1:24" ht="18.75" customHeight="1">
      <c r="A16" s="77"/>
      <c r="B16" s="10">
        <v>2272</v>
      </c>
      <c r="C16" s="55" t="s">
        <v>6</v>
      </c>
      <c r="D16" s="56"/>
      <c r="E16" s="28">
        <f t="shared" si="0"/>
        <v>5000</v>
      </c>
      <c r="F16" s="48">
        <f t="shared" si="1"/>
        <v>2213.28</v>
      </c>
      <c r="G16" s="37">
        <v>5000</v>
      </c>
      <c r="H16" s="38">
        <v>2213.28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1"/>
      <c r="T16" s="1"/>
      <c r="V16" s="1"/>
      <c r="W16" s="1"/>
      <c r="X16" s="1"/>
    </row>
    <row r="17" spans="1:24" ht="18.75" customHeight="1">
      <c r="A17" s="77"/>
      <c r="B17" s="10">
        <v>2273</v>
      </c>
      <c r="C17" s="55" t="s">
        <v>7</v>
      </c>
      <c r="D17" s="56"/>
      <c r="E17" s="28">
        <f t="shared" si="0"/>
        <v>30000</v>
      </c>
      <c r="F17" s="48">
        <f t="shared" si="1"/>
        <v>27061.93</v>
      </c>
      <c r="G17" s="37">
        <v>30000</v>
      </c>
      <c r="H17" s="38">
        <v>27061.93</v>
      </c>
      <c r="I17" s="37">
        <v>0</v>
      </c>
      <c r="J17" s="38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7">
        <v>0</v>
      </c>
      <c r="R17" s="38">
        <v>0</v>
      </c>
      <c r="S17" s="1"/>
      <c r="T17" s="1"/>
      <c r="V17" s="1"/>
      <c r="W17" s="1"/>
      <c r="X17" s="1"/>
    </row>
    <row r="18" spans="1:24" ht="18.75" customHeight="1">
      <c r="A18" s="77"/>
      <c r="B18" s="10">
        <v>2274</v>
      </c>
      <c r="C18" s="55" t="s">
        <v>8</v>
      </c>
      <c r="D18" s="56"/>
      <c r="E18" s="28">
        <f t="shared" si="0"/>
        <v>0</v>
      </c>
      <c r="F18" s="48">
        <f t="shared" si="1"/>
        <v>0</v>
      </c>
      <c r="G18" s="37">
        <v>0</v>
      </c>
      <c r="H18" s="38">
        <v>0</v>
      </c>
      <c r="I18" s="37">
        <v>0</v>
      </c>
      <c r="J18" s="38">
        <v>0</v>
      </c>
      <c r="K18" s="37">
        <v>0</v>
      </c>
      <c r="L18" s="38">
        <v>0</v>
      </c>
      <c r="M18" s="37">
        <v>0</v>
      </c>
      <c r="N18" s="38">
        <v>0</v>
      </c>
      <c r="O18" s="37">
        <v>0</v>
      </c>
      <c r="P18" s="38">
        <v>0</v>
      </c>
      <c r="Q18" s="37">
        <v>0</v>
      </c>
      <c r="R18" s="38">
        <v>0</v>
      </c>
      <c r="S18" s="1"/>
      <c r="T18" s="1"/>
      <c r="V18" s="1"/>
      <c r="W18" s="1"/>
      <c r="X18" s="1"/>
    </row>
    <row r="19" spans="1:24" ht="18.75" customHeight="1">
      <c r="A19" s="77"/>
      <c r="B19" s="10">
        <v>2275</v>
      </c>
      <c r="C19" s="55" t="s">
        <v>29</v>
      </c>
      <c r="D19" s="56"/>
      <c r="E19" s="28">
        <f t="shared" si="0"/>
        <v>1000</v>
      </c>
      <c r="F19" s="48">
        <f t="shared" si="1"/>
        <v>454.5</v>
      </c>
      <c r="G19" s="37">
        <v>1000</v>
      </c>
      <c r="H19" s="38">
        <v>454.5</v>
      </c>
      <c r="I19" s="37">
        <v>0</v>
      </c>
      <c r="J19" s="38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1"/>
      <c r="T19" s="1"/>
      <c r="V19" s="1"/>
      <c r="W19" s="1"/>
      <c r="X19" s="1"/>
    </row>
    <row r="20" spans="1:24" ht="18.75" customHeight="1">
      <c r="A20" s="77"/>
      <c r="B20" s="10">
        <v>2282</v>
      </c>
      <c r="C20" s="78" t="s">
        <v>9</v>
      </c>
      <c r="D20" s="78"/>
      <c r="E20" s="28">
        <f t="shared" si="0"/>
        <v>1750</v>
      </c>
      <c r="F20" s="48">
        <f t="shared" si="1"/>
        <v>567</v>
      </c>
      <c r="G20" s="37">
        <v>1750</v>
      </c>
      <c r="H20" s="38">
        <v>567</v>
      </c>
      <c r="I20" s="37">
        <v>0</v>
      </c>
      <c r="J20" s="38">
        <v>0</v>
      </c>
      <c r="K20" s="37">
        <v>0</v>
      </c>
      <c r="L20" s="38">
        <v>0</v>
      </c>
      <c r="M20" s="37">
        <v>0</v>
      </c>
      <c r="N20" s="38">
        <v>0</v>
      </c>
      <c r="O20" s="37">
        <v>0</v>
      </c>
      <c r="P20" s="38">
        <v>0</v>
      </c>
      <c r="Q20" s="37">
        <v>0</v>
      </c>
      <c r="R20" s="38">
        <v>0</v>
      </c>
      <c r="S20" s="1"/>
      <c r="T20" s="1"/>
      <c r="V20" s="1"/>
      <c r="W20" s="1"/>
      <c r="X20" s="1"/>
    </row>
    <row r="21" spans="1:24" ht="18.75" customHeight="1">
      <c r="A21" s="77"/>
      <c r="B21" s="10">
        <v>2730</v>
      </c>
      <c r="C21" s="55" t="s">
        <v>22</v>
      </c>
      <c r="D21" s="56"/>
      <c r="E21" s="28">
        <f t="shared" si="0"/>
        <v>0</v>
      </c>
      <c r="F21" s="48">
        <f t="shared" si="1"/>
        <v>0</v>
      </c>
      <c r="G21" s="37">
        <v>0</v>
      </c>
      <c r="H21" s="38">
        <v>0</v>
      </c>
      <c r="I21" s="37">
        <v>0</v>
      </c>
      <c r="J21" s="38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7">
        <v>0</v>
      </c>
      <c r="R21" s="38">
        <v>0</v>
      </c>
      <c r="S21" s="1"/>
      <c r="T21" s="1"/>
      <c r="V21" s="1"/>
      <c r="W21" s="1"/>
      <c r="X21" s="1"/>
    </row>
    <row r="22" spans="1:24" ht="18.75" customHeight="1">
      <c r="A22" s="77"/>
      <c r="B22" s="10">
        <v>2800</v>
      </c>
      <c r="C22" s="55" t="s">
        <v>19</v>
      </c>
      <c r="D22" s="56"/>
      <c r="E22" s="28">
        <f t="shared" si="0"/>
        <v>0</v>
      </c>
      <c r="F22" s="48">
        <f t="shared" si="1"/>
        <v>0</v>
      </c>
      <c r="G22" s="37">
        <v>0</v>
      </c>
      <c r="H22" s="38">
        <v>0</v>
      </c>
      <c r="I22" s="37">
        <v>0</v>
      </c>
      <c r="J22" s="38">
        <v>0</v>
      </c>
      <c r="K22" s="37">
        <v>0</v>
      </c>
      <c r="L22" s="38">
        <v>0</v>
      </c>
      <c r="M22" s="37">
        <v>0</v>
      </c>
      <c r="N22" s="38">
        <v>0</v>
      </c>
      <c r="O22" s="37">
        <v>0</v>
      </c>
      <c r="P22" s="38">
        <v>0</v>
      </c>
      <c r="Q22" s="37">
        <v>0</v>
      </c>
      <c r="R22" s="38">
        <v>0</v>
      </c>
      <c r="S22" s="1"/>
      <c r="T22" s="1"/>
      <c r="V22" s="1"/>
      <c r="W22" s="1"/>
      <c r="X22" s="1"/>
    </row>
    <row r="23" spans="1:24" ht="18.75" customHeight="1">
      <c r="A23" s="77"/>
      <c r="B23" s="10">
        <v>3110</v>
      </c>
      <c r="C23" s="55" t="s">
        <v>13</v>
      </c>
      <c r="D23" s="56"/>
      <c r="E23" s="28">
        <f t="shared" si="0"/>
        <v>18000</v>
      </c>
      <c r="F23" s="48">
        <f t="shared" si="1"/>
        <v>17088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18000</v>
      </c>
      <c r="P23" s="38">
        <f>'[3]3110'!$G$5</f>
        <v>17088</v>
      </c>
      <c r="Q23" s="37">
        <v>0</v>
      </c>
      <c r="R23" s="38">
        <v>0</v>
      </c>
      <c r="S23" s="1"/>
      <c r="T23" s="1"/>
      <c r="V23" s="1"/>
      <c r="W23" s="1"/>
      <c r="X23" s="1"/>
    </row>
    <row r="24" spans="1:24" ht="18.75" customHeight="1">
      <c r="A24" s="77"/>
      <c r="B24" s="12">
        <v>3132</v>
      </c>
      <c r="C24" s="57" t="s">
        <v>10</v>
      </c>
      <c r="D24" s="58"/>
      <c r="E24" s="28">
        <f t="shared" si="0"/>
        <v>17934.73</v>
      </c>
      <c r="F24" s="48">
        <f t="shared" si="1"/>
        <v>0</v>
      </c>
      <c r="G24" s="37">
        <v>0</v>
      </c>
      <c r="H24" s="38">
        <v>0</v>
      </c>
      <c r="I24" s="37">
        <v>0</v>
      </c>
      <c r="J24" s="38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7">
        <v>17934.73</v>
      </c>
      <c r="R24" s="38">
        <v>0</v>
      </c>
      <c r="S24" s="1"/>
      <c r="T24" s="1"/>
      <c r="V24" s="1"/>
      <c r="W24" s="1"/>
      <c r="X24" s="1"/>
    </row>
    <row r="25" spans="1:24" ht="18.75" customHeight="1" thickBot="1">
      <c r="A25" s="77"/>
      <c r="B25" s="12">
        <v>3142</v>
      </c>
      <c r="C25" s="59" t="s">
        <v>20</v>
      </c>
      <c r="D25" s="59"/>
      <c r="E25" s="30">
        <f t="shared" si="0"/>
        <v>0</v>
      </c>
      <c r="F25" s="49">
        <f t="shared" si="1"/>
        <v>0</v>
      </c>
      <c r="G25" s="37">
        <v>0</v>
      </c>
      <c r="H25" s="38">
        <v>0</v>
      </c>
      <c r="I25" s="39">
        <v>0</v>
      </c>
      <c r="J25" s="38">
        <v>0</v>
      </c>
      <c r="K25" s="37">
        <v>0</v>
      </c>
      <c r="L25" s="38">
        <v>0</v>
      </c>
      <c r="M25" s="37">
        <v>0</v>
      </c>
      <c r="N25" s="38">
        <v>0</v>
      </c>
      <c r="O25" s="37">
        <v>0</v>
      </c>
      <c r="P25" s="38">
        <v>0</v>
      </c>
      <c r="Q25" s="37">
        <v>0</v>
      </c>
      <c r="R25" s="38">
        <v>0</v>
      </c>
      <c r="S25" s="1"/>
      <c r="T25" s="1"/>
      <c r="V25" s="1"/>
      <c r="W25" s="1"/>
      <c r="X25" s="1"/>
    </row>
    <row r="26" spans="1:24" ht="18.75" customHeight="1" thickBot="1">
      <c r="A26" s="34" t="s">
        <v>14</v>
      </c>
      <c r="B26" s="13"/>
      <c r="C26" s="13"/>
      <c r="D26" s="14"/>
      <c r="E26" s="26">
        <f>SUM(E9:E25)</f>
        <v>1219434.73</v>
      </c>
      <c r="F26" s="27">
        <f>SUM(F9:F25)</f>
        <v>966297.37</v>
      </c>
      <c r="G26" s="41">
        <f aca="true" t="shared" si="2" ref="G26:P26">SUM(G9:G25)</f>
        <v>1034650</v>
      </c>
      <c r="H26" s="40">
        <f t="shared" si="2"/>
        <v>800382.15</v>
      </c>
      <c r="I26" s="26">
        <f>SUM(I9:I25)</f>
        <v>0</v>
      </c>
      <c r="J26" s="27">
        <f>SUM(J9:J25)</f>
        <v>0</v>
      </c>
      <c r="K26" s="41">
        <f t="shared" si="2"/>
        <v>141750</v>
      </c>
      <c r="L26" s="40">
        <f t="shared" si="2"/>
        <v>141727.22</v>
      </c>
      <c r="M26" s="45">
        <f t="shared" si="2"/>
        <v>7100</v>
      </c>
      <c r="N26" s="40">
        <f t="shared" si="2"/>
        <v>7100</v>
      </c>
      <c r="O26" s="41">
        <f t="shared" si="2"/>
        <v>18000</v>
      </c>
      <c r="P26" s="40">
        <f t="shared" si="2"/>
        <v>17088</v>
      </c>
      <c r="Q26" s="41">
        <f>SUM(Q9:Q25)</f>
        <v>17934.73</v>
      </c>
      <c r="R26" s="40">
        <f>SUM(R9:R25)</f>
        <v>0</v>
      </c>
      <c r="S26" s="1"/>
      <c r="T26" s="1"/>
      <c r="V26" s="1"/>
      <c r="W26" s="1"/>
      <c r="X26" s="1"/>
    </row>
  </sheetData>
  <sheetProtection sheet="1" formatCells="0" formatColumns="0" formatRows="0"/>
  <mergeCells count="31">
    <mergeCell ref="C19:D19"/>
    <mergeCell ref="C16:D16"/>
    <mergeCell ref="C17:D17"/>
    <mergeCell ref="C21:D21"/>
    <mergeCell ref="C10:D10"/>
    <mergeCell ref="C11:D11"/>
    <mergeCell ref="C18:D18"/>
    <mergeCell ref="C20:D20"/>
    <mergeCell ref="C22:D22"/>
    <mergeCell ref="C14:D14"/>
    <mergeCell ref="C15:D15"/>
    <mergeCell ref="C12:D12"/>
    <mergeCell ref="C13:D13"/>
    <mergeCell ref="C9:D9"/>
    <mergeCell ref="A9:A25"/>
    <mergeCell ref="A6:A7"/>
    <mergeCell ref="B6:B7"/>
    <mergeCell ref="C6:D7"/>
    <mergeCell ref="E6:F6"/>
    <mergeCell ref="C8:D8"/>
    <mergeCell ref="C23:D23"/>
    <mergeCell ref="C24:D24"/>
    <mergeCell ref="C25:D25"/>
    <mergeCell ref="O6:P6"/>
    <mergeCell ref="G6:H6"/>
    <mergeCell ref="I6:J6"/>
    <mergeCell ref="Q6:R6"/>
    <mergeCell ref="B2:P3"/>
    <mergeCell ref="B4:P4"/>
    <mergeCell ref="M6:N6"/>
    <mergeCell ref="K6:L6"/>
  </mergeCells>
  <printOptions/>
  <pageMargins left="0.7874015748031497" right="0.3937007874015748" top="0.984251968503937" bottom="0.984251968503937" header="0.5118110236220472" footer="0.5118110236220472"/>
  <pageSetup fitToWidth="0" fitToHeight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2019-01-22T10:33:39Z</cp:lastPrinted>
  <dcterms:created xsi:type="dcterms:W3CDTF">2011-06-13T08:19:19Z</dcterms:created>
  <dcterms:modified xsi:type="dcterms:W3CDTF">2019-04-12T12:44:04Z</dcterms:modified>
  <cp:category/>
  <cp:version/>
  <cp:contentType/>
  <cp:contentStatus/>
</cp:coreProperties>
</file>